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август\"/>
    </mc:Choice>
  </mc:AlternateContent>
  <xr:revisionPtr revIDLastSave="0" documentId="13_ncr:1_{09C133AF-E8F3-4FC4-A31F-618CC3642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E23" i="3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<sst xmlns="http://schemas.openxmlformats.org/spreadsheetml/2006/main" count="145" uniqueCount="145">
  <si>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</si>
  <si>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</si>
  <si>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</si>
  <si>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</si>
  <si>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</si>
  <si>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</si>
  <si>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</si>
  <si>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</si>
  <si>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</si>
  <si>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</si>
  <si>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</si>
  <si>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</si>
  <si>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</si>
  <si>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</si>
  <si>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</si>
  <si>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</si>
  <si>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</si>
  <si>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</si>
  <si>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</si>
  <si>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</si>
  <si>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</si>
  <si>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</si>
  <si>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</si>
  <si>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</si>
  <si>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</si>
  <si>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</si>
  <si>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</si>
  <si>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</si>
  <si>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</si>
  <si>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</si>
  <si>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</si>
  <si>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</si>
  <si>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</si>
  <si>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</si>
  <si>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</si>
  <si>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</si>
  <si>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</si>
  <si>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</si>
  <si>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</si>
  <si>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</si>
  <si>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</si>
  <si>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</si>
  <si>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</si>
  <si>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</si>
  <si>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</si>
  <si>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</si>
  <si>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</si>
  <si>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</si>
  <si>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</si>
  <si>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</si>
  <si>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</si>
  <si>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</si>
  <si>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</si>
  <si>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</si>
  <si>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</si>
  <si>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</si>
  <si>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</si>
  <si>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</si>
  <si>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</si>
  <si>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</si>
  <si>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</si>
  <si>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</si>
  <si>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</si>
  <si>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</si>
  <si>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</si>
  <si>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</si>
  <si>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</si>
  <si>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</si>
  <si>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</si>
  <si>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</si>
  <si>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</si>
  <si>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</si>
  <si>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</si>
  <si>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</si>
  <si>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</si>
  <si>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</si>
  <si>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</si>
  <si>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</si>
  <si>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</si>
  <si>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</si>
  <si>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</si>
  <si>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</si>
  <si>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</si>
  <si>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</si>
  <si>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</si>
  <si>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</si>
  <si>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</si>
  <si>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</si>
  <si>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</si>
  <si>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</si>
  <si>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</si>
  <si>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</si>
  <si>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</si>
  <si>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</si>
  <si>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</si>
  <si>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</si>
  <si>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</si>
  <si>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</si>
  <si>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</si>
  <si>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</si>
  <si>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</si>
  <si>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</si>
  <si>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</si>
  <si>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</si>
  <si>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</si>
  <si>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</si>
  <si>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</si>
  <si>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</si>
  <si>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</si>
  <si>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</si>
  <si>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</si>
  <si>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</si>
  <si>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</si>
  <si>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</si>
  <si>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</si>
  <si>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</si>
  <si>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</si>
  <si>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</si>
  <si>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</si>
  <si>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</si>
  <si>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</si>
  <si>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</si>
  <si>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</si>
  <si>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</si>
  <si>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</si>
  <si>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</si>
  <si>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</si>
  <si>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</si>
  <si>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</si>
  <si>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</si>
  <si>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</si>
  <si>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</si>
  <si>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</si>
  <si>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</si>
  <si>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</si>
  <si>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</si>
  <si>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</si>
  <si>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</si>
  <si>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</si>
  <si>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</si>
  <si>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</si>
  <si>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 xml:space="preserve">Плановые значения (согласно отчета об исполнении бюджета) на 01.09.2024 
тыс. руб.*
</t>
  </si>
  <si>
    <t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01.09.2024)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</si>
  <si>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01.09.2024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</si>
  <si>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01.09.2023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</si>
</sst>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view="pageBreakPreview" zoomScaleNormal="100" zoomScaleSheetLayoutView="100" workbookViewId="0">
      <selection activeCell="O41" sqref="O41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7" width="12.5703125" customWidth="1"/>
    <col min="8" max="8" width="15.42578125" customWidth="1"/>
  </cols>
  <sheetData>
    <row r="1" spans="1:14" ht="53.25" customHeight="1" x14ac:dyDescent="0.25">
      <c r="A1" s="49" t="s">
        <v>142</v>
      </c>
      <c r="B1" s="49"/>
      <c r="C1" s="49"/>
      <c r="D1" s="49"/>
      <c r="E1" s="49"/>
      <c r="F1" s="49"/>
      <c r="G1" s="49"/>
      <c r="H1" s="49"/>
    </row>
    <row r="2" spans="1:14" ht="15.75" thickBot="1" x14ac:dyDescent="0.3">
      <c r="H2" s="15"/>
    </row>
    <row r="3" spans="1:14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141</v>
      </c>
      <c r="E3" s="29" t="s">
        <v>143</v>
      </c>
      <c r="F3" s="34" t="s">
        <v>139</v>
      </c>
      <c r="G3" s="34" t="s">
        <v>140</v>
      </c>
      <c r="H3" s="29" t="s">
        <v>144</v>
      </c>
    </row>
    <row r="4" spans="1:14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7396907.7675099997</v>
      </c>
      <c r="E4" s="24">
        <f t="shared" si="0"/>
        <v>3544600.8327500005</v>
      </c>
      <c r="F4" s="44">
        <f t="shared" si="0"/>
        <v>-3825353.72676</v>
      </c>
      <c r="G4" s="45">
        <f t="shared" si="0"/>
        <v>-3852306.9347599996</v>
      </c>
      <c r="H4" s="24">
        <f t="shared" si="0"/>
        <v>3146006.6699900003</v>
      </c>
      <c r="N4" s="48"/>
    </row>
    <row r="5" spans="1:14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722918.73913999996</v>
      </c>
      <c r="E5" s="8">
        <f>SUM(E6:E15)</f>
        <v>418279.02876000002</v>
      </c>
      <c r="F5" s="44">
        <f>SUM(E5-C5)</f>
        <v>-319984.18788999994</v>
      </c>
      <c r="G5" s="45">
        <f>SUM(E5-D5)</f>
        <v>-304639.71037999995</v>
      </c>
      <c r="H5" s="8">
        <f>SUM(H6:H15)</f>
        <v>426939.91629000002</v>
      </c>
    </row>
    <row r="6" spans="1:14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2030.6315400000001</v>
      </c>
      <c r="F6" s="41">
        <f>SUM(E6-C6)</f>
        <v>-3460.9084599999996</v>
      </c>
      <c r="G6" s="42">
        <f>SUM(E6-D6)</f>
        <v>-3280.8584599999995</v>
      </c>
      <c r="H6" s="37">
        <v>2991.04898</v>
      </c>
    </row>
    <row r="7" spans="1:14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1822.2710400000001</v>
      </c>
      <c r="F7" s="39">
        <f>SUM(E7-C7)</f>
        <v>-3018.6689599999995</v>
      </c>
      <c r="G7" s="40">
        <f>SUM(E7-D7)</f>
        <v>-2610.18896</v>
      </c>
      <c r="H7" s="33">
        <v>2676.9865399999999</v>
      </c>
    </row>
    <row r="8" spans="1:14" ht="36" x14ac:dyDescent="0.25">
      <c r="A8" s="1" t="s">
        <v>7</v>
      </c>
      <c r="B8" s="22" t="s">
        <v>8</v>
      </c>
      <c r="C8" s="26">
        <v>323590.82231000002</v>
      </c>
      <c r="D8" s="26">
        <v>328427.74231</v>
      </c>
      <c r="E8" s="11">
        <v>185938.39741000001</v>
      </c>
      <c r="F8" s="39">
        <f>SUM(E8-C8)</f>
        <v>-137652.42490000001</v>
      </c>
      <c r="G8" s="40">
        <f>SUM(E8-D8)</f>
        <v>-142489.3449</v>
      </c>
      <c r="H8" s="33">
        <v>223225.86684</v>
      </c>
    </row>
    <row r="9" spans="1:14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14" ht="24" x14ac:dyDescent="0.25">
      <c r="A10" s="1" t="s">
        <v>11</v>
      </c>
      <c r="B10" s="22" t="s">
        <v>12</v>
      </c>
      <c r="C10" s="26">
        <v>46336.25</v>
      </c>
      <c r="D10" s="26">
        <v>46045.120000000003</v>
      </c>
      <c r="E10" s="11">
        <v>30134.370360000001</v>
      </c>
      <c r="F10" s="39">
        <f>SUM(E10-C10)</f>
        <v>-16201.879639999999</v>
      </c>
      <c r="G10" s="40">
        <f>SUM(E10-D10)</f>
        <v>-15910.749640000002</v>
      </c>
      <c r="H10" s="33">
        <v>23728.941719999999</v>
      </c>
    </row>
    <row r="11" spans="1:14" x14ac:dyDescent="0.25">
      <c r="A11" s="1" t="s">
        <v>13</v>
      </c>
      <c r="B11" s="22" t="s">
        <v>14</v>
      </c>
      <c r="C11" s="26">
        <v>5643.1049999999996</v>
      </c>
      <c r="D11" s="26">
        <v>5643.11</v>
      </c>
      <c r="E11" s="11">
        <v>5643.11</v>
      </c>
      <c r="F11" s="39">
        <f>SUM(E11-C11)</f>
        <v>5.0000000001091394E-3</v>
      </c>
      <c r="G11" s="40">
        <f>SUM(E11-D11)</f>
        <v>0</v>
      </c>
      <c r="H11" s="33">
        <v>0</v>
      </c>
    </row>
    <row r="12" spans="1:14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14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14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14" ht="15.75" thickBot="1" x14ac:dyDescent="0.3">
      <c r="A15" s="5" t="s">
        <v>21</v>
      </c>
      <c r="B15" s="23" t="s">
        <v>22</v>
      </c>
      <c r="C15" s="27">
        <v>342360.55933999998</v>
      </c>
      <c r="D15" s="27">
        <v>323058.81683000003</v>
      </c>
      <c r="E15" s="12">
        <v>192710.24841</v>
      </c>
      <c r="F15" s="43">
        <f t="shared" ref="F15:F23" si="1">SUM(E15-C15)</f>
        <v>-149650.31092999998</v>
      </c>
      <c r="G15" s="46">
        <f t="shared" ref="G15:G23" si="2">SUM(E15-D15)</f>
        <v>-130348.56842000003</v>
      </c>
      <c r="H15" s="38">
        <v>174317.07221000001</v>
      </c>
    </row>
    <row r="16" spans="1:14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4694.1163800000004</v>
      </c>
      <c r="F16" s="44">
        <f t="shared" si="1"/>
        <v>-4422.4936200000002</v>
      </c>
      <c r="G16" s="44">
        <f t="shared" si="2"/>
        <v>-4422.4936200000002</v>
      </c>
      <c r="H16" s="8">
        <f>SUM(H17:H18)</f>
        <v>4800.5917600000002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4694.1163800000004</v>
      </c>
      <c r="F17" s="41">
        <f t="shared" si="1"/>
        <v>-3894.3936199999998</v>
      </c>
      <c r="G17" s="42">
        <f t="shared" si="2"/>
        <v>-3894.3936199999998</v>
      </c>
      <c r="H17" s="35">
        <v>4800.5917600000002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105704.61383</v>
      </c>
      <c r="E19" s="8">
        <f>SUM(E20:E22)</f>
        <v>39709.220679999999</v>
      </c>
      <c r="F19" s="44">
        <f t="shared" si="1"/>
        <v>-71474.677179999999</v>
      </c>
      <c r="G19" s="44">
        <f t="shared" si="2"/>
        <v>-65995.393150000004</v>
      </c>
      <c r="H19" s="8">
        <f>SUM(H20:H22)</f>
        <v>27337.32891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4568.1578600000003</v>
      </c>
      <c r="E20" s="14">
        <v>3997.91786</v>
      </c>
      <c r="F20" s="41">
        <f t="shared" si="1"/>
        <v>-614.60214000000042</v>
      </c>
      <c r="G20" s="42">
        <f t="shared" si="2"/>
        <v>-570.24000000000024</v>
      </c>
      <c r="H20" s="35">
        <v>1226.2536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21784.542529999999</v>
      </c>
      <c r="F21" s="39">
        <f t="shared" si="1"/>
        <v>-13761.467470000003</v>
      </c>
      <c r="G21" s="40">
        <f t="shared" si="2"/>
        <v>-13761.467470000003</v>
      </c>
      <c r="H21" s="33">
        <v>20889.057209999999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65590.445970000001</v>
      </c>
      <c r="E22" s="13">
        <v>13926.76029</v>
      </c>
      <c r="F22" s="43">
        <f t="shared" si="1"/>
        <v>-57098.60757</v>
      </c>
      <c r="G22" s="46">
        <f t="shared" si="2"/>
        <v>-51663.685680000002</v>
      </c>
      <c r="H22" s="36">
        <v>5222.0181000000002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305312.29742000002</v>
      </c>
      <c r="E23" s="8">
        <f>SUM(E24:E33)</f>
        <v>211312.25430000003</v>
      </c>
      <c r="F23" s="44">
        <f t="shared" si="1"/>
        <v>-73149.825659999973</v>
      </c>
      <c r="G23" s="44">
        <f t="shared" si="2"/>
        <v>-94000.043119999988</v>
      </c>
      <c r="H23" s="8">
        <f>SUM(H24:H33)</f>
        <v>488825.27932999999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978.03120000000001</v>
      </c>
      <c r="E27" s="11">
        <v>409.86768000000001</v>
      </c>
      <c r="F27" s="39">
        <f>SUM(E27-C27)</f>
        <v>-432.13231999999999</v>
      </c>
      <c r="G27" s="40">
        <f>SUM(E27-D27)</f>
        <v>-568.16352000000006</v>
      </c>
      <c r="H27" s="33">
        <v>352.37018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39">
        <f t="shared" ref="F30:F37" si="3">SUM(E30-C30)</f>
        <v>-0.99980000000505242</v>
      </c>
      <c r="G30" s="40">
        <f t="shared" ref="G30:G37" si="4">SUM(E30-D30)</f>
        <v>0</v>
      </c>
      <c r="H30" s="33">
        <v>261540.94761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234984.88923</v>
      </c>
      <c r="E31" s="11">
        <v>156518.08180000001</v>
      </c>
      <c r="F31" s="39">
        <f t="shared" si="3"/>
        <v>-56855.954159999994</v>
      </c>
      <c r="G31" s="40">
        <f t="shared" si="4"/>
        <v>-78466.807429999986</v>
      </c>
      <c r="H31" s="33">
        <v>217187.44988999999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12389.416670000001</v>
      </c>
      <c r="E32" s="11">
        <v>6572.4585800000004</v>
      </c>
      <c r="F32" s="39">
        <f t="shared" si="3"/>
        <v>-6130.0414199999996</v>
      </c>
      <c r="G32" s="40">
        <f t="shared" si="4"/>
        <v>-5816.9580900000001</v>
      </c>
      <c r="H32" s="33">
        <v>3056.5056100000002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9739.9161199999999</v>
      </c>
      <c r="E33" s="13">
        <v>591.80204000000003</v>
      </c>
      <c r="F33" s="43">
        <f t="shared" si="3"/>
        <v>-9730.6979599999995</v>
      </c>
      <c r="G33" s="46">
        <f t="shared" si="4"/>
        <v>-9148.1140799999994</v>
      </c>
      <c r="H33" s="36">
        <v>6688.0060400000002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880702.18758000003</v>
      </c>
      <c r="E34" s="8">
        <f>SUM(E35:E39)</f>
        <v>318956.99533000001</v>
      </c>
      <c r="F34" s="44">
        <f t="shared" si="3"/>
        <v>-548316.48802000005</v>
      </c>
      <c r="G34" s="44">
        <f t="shared" si="4"/>
        <v>-561745.19225000008</v>
      </c>
      <c r="H34" s="8">
        <f>SUM(H35:H39)</f>
        <v>285684.69809000002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20087.648539999998</v>
      </c>
      <c r="F35" s="41">
        <f t="shared" si="3"/>
        <v>-33912.351460000005</v>
      </c>
      <c r="G35" s="42">
        <f t="shared" si="4"/>
        <v>-33912.351460000005</v>
      </c>
      <c r="H35" s="35">
        <v>28154.342189999999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451789.45</v>
      </c>
      <c r="E36" s="11">
        <v>144705.85</v>
      </c>
      <c r="F36" s="39">
        <f t="shared" si="3"/>
        <v>-268222.26</v>
      </c>
      <c r="G36" s="40">
        <f t="shared" si="4"/>
        <v>-307083.59999999998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373449.73758000002</v>
      </c>
      <c r="E37" s="11">
        <v>153396.14699000001</v>
      </c>
      <c r="F37" s="39">
        <f t="shared" si="3"/>
        <v>-245486.22636</v>
      </c>
      <c r="G37" s="40">
        <f t="shared" si="4"/>
        <v>-220053.59059000001</v>
      </c>
      <c r="H37" s="33">
        <v>257122.28774999999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767.34979999999996</v>
      </c>
      <c r="F39" s="43">
        <f>SUM(E39-C39)</f>
        <v>-695.65020000000004</v>
      </c>
      <c r="G39" s="46">
        <f>SUM(E39-D39)</f>
        <v>-695.65020000000004</v>
      </c>
      <c r="H39" s="36">
        <v>408.06815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177.7508</v>
      </c>
      <c r="E40" s="8">
        <f>SUM(E41:E42)</f>
        <v>177.7508</v>
      </c>
      <c r="F40" s="44">
        <f>SUM(E40-C40)</f>
        <v>-122.2492</v>
      </c>
      <c r="G40" s="44">
        <f>SUM(E40-D40)</f>
        <v>0</v>
      </c>
      <c r="H40" s="8">
        <f>SUM(H41:H42)</f>
        <v>98.309600000000003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177.7508</v>
      </c>
      <c r="E41" s="14">
        <v>177.7508</v>
      </c>
      <c r="F41" s="41">
        <f>SUM(E41-C41)</f>
        <v>-122.2492</v>
      </c>
      <c r="G41" s="42">
        <f>SUM(E41-D41)</f>
        <v>0</v>
      </c>
      <c r="H41" s="35">
        <v>98.309600000000003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4908370.7883599997</v>
      </c>
      <c r="E43" s="8">
        <f>SUM(E44:E51)</f>
        <v>2286133.0575899999</v>
      </c>
      <c r="F43" s="44">
        <f>SUM(E43-C43)</f>
        <v>-2619119.9903500001</v>
      </c>
      <c r="G43" s="44">
        <f>SUM(E43-D43)</f>
        <v>-2622237.7307699998</v>
      </c>
      <c r="H43" s="8">
        <f>SUM(H44:H51)</f>
        <v>1605094.4334499999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1318904.9428000001</v>
      </c>
      <c r="E44" s="14">
        <v>814681.38034000003</v>
      </c>
      <c r="F44" s="41">
        <f>SUM(E44-C44)</f>
        <v>-517747.17740000004</v>
      </c>
      <c r="G44" s="42">
        <f>SUM(E44-D44)</f>
        <v>-504223.56246000004</v>
      </c>
      <c r="H44" s="35">
        <v>566049.40483000001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3294926.4346400001</v>
      </c>
      <c r="E45" s="11">
        <v>1300670.6801499999</v>
      </c>
      <c r="F45" s="39">
        <f>SUM(E45-C45)</f>
        <v>-1976738.6091300002</v>
      </c>
      <c r="G45" s="40">
        <f>SUM(E45-D45)</f>
        <v>-1994255.7544900002</v>
      </c>
      <c r="H45" s="33">
        <v>849713.61863000004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228538.55512</v>
      </c>
      <c r="E46" s="11">
        <v>125357.60327000001</v>
      </c>
      <c r="F46" s="39">
        <f>SUM(E46-C46)</f>
        <v>-103673.15184999998</v>
      </c>
      <c r="G46" s="40">
        <f>SUM(E46-D46)</f>
        <v>-103180.95185</v>
      </c>
      <c r="H46" s="33">
        <v>145662.63211000001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4033.5</v>
      </c>
      <c r="E50" s="11">
        <v>3422.7369100000001</v>
      </c>
      <c r="F50" s="39">
        <f t="shared" ref="F50:F56" si="5">SUM(E50-C50)</f>
        <v>-767.26308999999992</v>
      </c>
      <c r="G50" s="40">
        <f t="shared" ref="G50:G56" si="6">SUM(E50-D50)</f>
        <v>-610.76308999999992</v>
      </c>
      <c r="H50" s="33">
        <v>569.65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61967.355799999998</v>
      </c>
      <c r="E51" s="13">
        <v>42000.656920000001</v>
      </c>
      <c r="F51" s="43">
        <f t="shared" si="5"/>
        <v>-20193.78888</v>
      </c>
      <c r="G51" s="46">
        <f t="shared" si="6"/>
        <v>-19966.698879999996</v>
      </c>
      <c r="H51" s="36">
        <v>43099.12788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189045.33753000002</v>
      </c>
      <c r="E52" s="8">
        <f>SUM(E53:E54)</f>
        <v>115162.87922999999</v>
      </c>
      <c r="F52" s="44">
        <f t="shared" si="5"/>
        <v>-69984.784060000005</v>
      </c>
      <c r="G52" s="44">
        <f t="shared" si="6"/>
        <v>-73882.458300000028</v>
      </c>
      <c r="H52" s="8">
        <f>SUM(H53:H54)</f>
        <v>99133.4859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171528.50753</v>
      </c>
      <c r="E53" s="14">
        <v>105789.09024999999</v>
      </c>
      <c r="F53" s="41">
        <f t="shared" si="5"/>
        <v>-62981.323500000013</v>
      </c>
      <c r="G53" s="42">
        <f t="shared" si="6"/>
        <v>-65739.417280000009</v>
      </c>
      <c r="H53" s="35">
        <v>94363.490940000003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17516.830000000002</v>
      </c>
      <c r="E54" s="13">
        <v>9373.7889799999994</v>
      </c>
      <c r="F54" s="43">
        <f t="shared" si="5"/>
        <v>-7003.4605600000014</v>
      </c>
      <c r="G54" s="46">
        <f t="shared" si="6"/>
        <v>-8143.0410200000024</v>
      </c>
      <c r="H54" s="36">
        <v>4769.99496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92996.4</v>
      </c>
      <c r="E55" s="8">
        <f>SUM(E56:E60)</f>
        <v>40292.910039999995</v>
      </c>
      <c r="F55" s="44">
        <f t="shared" si="5"/>
        <v>-51928.489959999999</v>
      </c>
      <c r="G55" s="44">
        <f t="shared" si="6"/>
        <v>-52703.489959999999</v>
      </c>
      <c r="H55" s="8">
        <f>SUM(H56:H60)</f>
        <v>93658.455390000003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4923.6932399999996</v>
      </c>
      <c r="F56" s="41">
        <f t="shared" si="5"/>
        <v>-3946.70676</v>
      </c>
      <c r="G56" s="42">
        <f t="shared" si="6"/>
        <v>-3946.70676</v>
      </c>
      <c r="H56" s="35">
        <v>4058.6901499999999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5235</v>
      </c>
      <c r="E58" s="11">
        <v>1109.1600000000001</v>
      </c>
      <c r="F58" s="39">
        <f>SUM(E58-C58)</f>
        <v>-3985.84</v>
      </c>
      <c r="G58" s="40">
        <f>SUM(E58-D58)</f>
        <v>-4125.84</v>
      </c>
      <c r="H58" s="33">
        <v>16258.74559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77891</v>
      </c>
      <c r="E59" s="11">
        <v>33720.056799999998</v>
      </c>
      <c r="F59" s="39">
        <f>SUM(E59-C59)</f>
        <v>-43535.943200000002</v>
      </c>
      <c r="G59" s="40">
        <f>SUM(E59-D59)</f>
        <v>-44170.943200000002</v>
      </c>
      <c r="H59" s="33">
        <v>73341.019650000002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540</v>
      </c>
      <c r="F60" s="43">
        <f>SUM(E60-C60)</f>
        <v>-460</v>
      </c>
      <c r="G60" s="46">
        <f>SUM(E60-D60)</f>
        <v>-460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171532.96</v>
      </c>
      <c r="E61" s="8">
        <f>SUM(E62:E65)</f>
        <v>106032.62831999999</v>
      </c>
      <c r="F61" s="44">
        <f t="shared" ref="F61:F71" si="7">SUM(E61-C61)</f>
        <v>-61067.93213999999</v>
      </c>
      <c r="G61" s="44">
        <f t="shared" ref="G61:G71" si="8">SUM(E61-D61)</f>
        <v>-65500.331680000003</v>
      </c>
      <c r="H61" s="8">
        <f>SUM(H62:H65)</f>
        <v>110760.29049999999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134540.64129999999</v>
      </c>
      <c r="E62" s="14">
        <v>80810.737259999994</v>
      </c>
      <c r="F62" s="41">
        <f t="shared" si="7"/>
        <v>-53601.222739999997</v>
      </c>
      <c r="G62" s="42">
        <f t="shared" si="8"/>
        <v>-53729.904039999994</v>
      </c>
      <c r="H62" s="35">
        <v>78614.005999999994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16992.3187</v>
      </c>
      <c r="E63" s="11">
        <v>12697.484</v>
      </c>
      <c r="F63" s="39">
        <f t="shared" si="7"/>
        <v>186.48400000000038</v>
      </c>
      <c r="G63" s="40">
        <f t="shared" si="8"/>
        <v>-4294.8346999999994</v>
      </c>
      <c r="H63" s="33">
        <v>15470.391019999999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12524.40706</v>
      </c>
      <c r="F64" s="39">
        <f t="shared" si="7"/>
        <v>-7475.5929400000005</v>
      </c>
      <c r="G64" s="40">
        <f t="shared" si="8"/>
        <v>-7475.5929400000005</v>
      </c>
      <c r="H64" s="36">
        <v>13307.679760000001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3368.2137200000002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8030.0828499999998</v>
      </c>
      <c r="E66" s="8">
        <f>SUM(E67:E69)</f>
        <v>3849.9913200000001</v>
      </c>
      <c r="F66" s="44">
        <f t="shared" si="7"/>
        <v>-2782.6086800000003</v>
      </c>
      <c r="G66" s="44">
        <f t="shared" si="8"/>
        <v>-4180.0915299999997</v>
      </c>
      <c r="H66" s="8">
        <f>SUM(H67:H69)</f>
        <v>3673.8807700000002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8030.0828499999998</v>
      </c>
      <c r="E69" s="13">
        <v>3849.9913200000001</v>
      </c>
      <c r="F69" s="43">
        <f t="shared" si="7"/>
        <v>-2782.6086800000003</v>
      </c>
      <c r="G69" s="46">
        <f t="shared" si="8"/>
        <v>-4180.0915299999997</v>
      </c>
      <c r="H69" s="36">
        <v>3673.8807700000002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2024-09-09T11:03:58Z</dcterms:modified>
</cp:coreProperties>
</file>